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J\NAAC\5_RESEARCH INNOVATION AND EXTENSION\3.4.4, 3.4.5,3.4.6\NAAC-Master Copy (Research &amp; Innovation)\"/>
    </mc:Choice>
  </mc:AlternateContent>
  <xr:revisionPtr revIDLastSave="0" documentId="13_ncr:1_{4DD4FF67-5F72-4D9B-BE83-C9472EB8A26B}" xr6:coauthVersionLast="40" xr6:coauthVersionMax="40" xr10:uidLastSave="{00000000-0000-0000-0000-000000000000}"/>
  <bookViews>
    <workbookView xWindow="480" yWindow="135" windowWidth="20115" windowHeight="9780" xr2:uid="{00000000-000D-0000-FFFF-FFFF00000000}"/>
  </bookViews>
  <sheets>
    <sheet name="3.2.1 ,3.2.2 &amp; 3.2.3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1" l="1"/>
  <c r="K71" i="1" l="1"/>
  <c r="K47" i="1"/>
  <c r="K40" i="1"/>
  <c r="K29" i="1"/>
  <c r="K18" i="1"/>
  <c r="I61" i="1"/>
  <c r="G5" i="1" l="1"/>
</calcChain>
</file>

<file path=xl/sharedStrings.xml><?xml version="1.0" encoding="utf-8"?>
<sst xmlns="http://schemas.openxmlformats.org/spreadsheetml/2006/main" count="332" uniqueCount="160">
  <si>
    <t>3.2.1 Grants for research projects sponsored by the non-government sources such as industry, corporate houses, international bodies, endowments, Chairs in the institution during the last five years (INR in Lakhs) (3)</t>
  </si>
  <si>
    <t>3.2.2 Grants  for research projects sponsored by the government sources during the last five years ((INR in Lakhs)) (12)</t>
  </si>
  <si>
    <t>3.2.3 Number of research projects per teacher funded by government and non-government agencies during the last five years  (5)</t>
  </si>
  <si>
    <t>Name of the Project/ Endowments, Chairs</t>
  </si>
  <si>
    <t>Name of the Principal Investigator/ Co Investigator</t>
  </si>
  <si>
    <t xml:space="preserve">Name of the Funding agency </t>
  </si>
  <si>
    <t>Type (Government/Non-Government)</t>
  </si>
  <si>
    <t>Department of Principal Investigator/ Co Investigator</t>
  </si>
  <si>
    <t>Year of Award</t>
  </si>
  <si>
    <t xml:space="preserve">Funds provided (INR in lakhs) </t>
  </si>
  <si>
    <t>Duration of the project</t>
  </si>
  <si>
    <t>Major Research</t>
  </si>
  <si>
    <t>Dr. Basudev Pradhan</t>
  </si>
  <si>
    <t>SERB</t>
  </si>
  <si>
    <t>Govt</t>
  </si>
  <si>
    <t>Energy Engg</t>
  </si>
  <si>
    <t>5 Yrs</t>
  </si>
  <si>
    <t>UGC Stratup Grant</t>
  </si>
  <si>
    <t>UGC</t>
  </si>
  <si>
    <t>3 Yrs</t>
  </si>
  <si>
    <t>Fast Track Scheme for Young Scientists</t>
  </si>
  <si>
    <t>CoE-Fast Scheme</t>
  </si>
  <si>
    <t>MHRD</t>
  </si>
  <si>
    <t>Dr. Sachin Kumar</t>
  </si>
  <si>
    <t>Research Project</t>
  </si>
  <si>
    <t>Dr. Basudev Pradhan (Co-PI)</t>
  </si>
  <si>
    <t>CERI</t>
  </si>
  <si>
    <t>Dr. D B Lata</t>
  </si>
  <si>
    <t>JCST</t>
  </si>
  <si>
    <t>Dr. D B Lata (Co-PI)</t>
  </si>
  <si>
    <t xml:space="preserve">Dr. Purabi Saikia </t>
  </si>
  <si>
    <t>UGC, New Delhi, GoI</t>
  </si>
  <si>
    <t>GOVERNMENT</t>
  </si>
  <si>
    <t>PI</t>
  </si>
  <si>
    <t>2 YEARS</t>
  </si>
  <si>
    <t>Dr. Bhaskar Singh</t>
  </si>
  <si>
    <t>Dr. Kuldeep Bauddh</t>
  </si>
  <si>
    <t>SERB, New Delhi, GoI</t>
  </si>
  <si>
    <t>3 YEARS</t>
  </si>
  <si>
    <t>SAC (ISRO), Ahmedabad, Govt. of India</t>
  </si>
  <si>
    <t>Co-PI</t>
  </si>
  <si>
    <t>DBT, New Delhi, GoI</t>
  </si>
  <si>
    <t>4 YEARS</t>
  </si>
  <si>
    <t>BT/PR4624/MED/30 Evaluation of therapeutic potential of glycogen synthesase kinase 3 in chewing tobacco mediated oral cancer.</t>
  </si>
  <si>
    <t>Dr. R. Misra</t>
  </si>
  <si>
    <t>DBT</t>
  </si>
  <si>
    <t>Govt.</t>
  </si>
  <si>
    <t>Dept. of Biotechnology (Annamalai University)</t>
  </si>
  <si>
    <t>13-06-2013 TO 13-06-2016</t>
  </si>
  <si>
    <t>Genome wide transcriptional analysis of heavy metal tolerance mechanism in bioenergy crop Ricinus Communis</t>
  </si>
  <si>
    <t>Dr. Pallavi Sharma</t>
  </si>
  <si>
    <t>DST-SERB</t>
  </si>
  <si>
    <t>Government</t>
  </si>
  <si>
    <t>Department of Life Sciences</t>
  </si>
  <si>
    <t>3 years</t>
  </si>
  <si>
    <t>UGC-Startup grant</t>
  </si>
  <si>
    <t xml:space="preserve">                            2 years</t>
  </si>
  <si>
    <t xml:space="preserve">Major Research Project: A Study About The Empowerment Through Mobile Phones Among Oraon of Jharkhand
</t>
  </si>
  <si>
    <t>Dr. Dev Vrat Singh/Dr. Rabindranath Sarma</t>
  </si>
  <si>
    <t>ICSSR</t>
  </si>
  <si>
    <t>MHRD, Govt. of India</t>
  </si>
  <si>
    <t>Mass Communication/Tribal Studies</t>
  </si>
  <si>
    <t>Two Years</t>
  </si>
  <si>
    <t>Modeling and Analysis of all-optical switching devices based on waveguide and photonic crystal geometry</t>
  </si>
  <si>
    <t>Sarang Medhekar</t>
  </si>
  <si>
    <t>DST</t>
  </si>
  <si>
    <t>Physics</t>
  </si>
  <si>
    <t>3 yrs</t>
  </si>
  <si>
    <t xml:space="preserve">Investigation of Compositional Engineering for Efficient Perovskite Solar Cells </t>
  </si>
  <si>
    <t>Avijit Ghosh</t>
  </si>
  <si>
    <t>Department of Physics</t>
  </si>
  <si>
    <t>Study of Complete and Incomplete Fusion Dynamics by Using Heavy Ion Beams</t>
  </si>
  <si>
    <t>Dr. Dharmendra Singh</t>
  </si>
  <si>
    <t>UGC, New Delhi</t>
  </si>
  <si>
    <t>2 Years</t>
  </si>
  <si>
    <t>Role of Target Deformation on                                                     Incomplete Fusion dynamics during heavy Ion Collisions</t>
  </si>
  <si>
    <t>IUAC, New Delhi</t>
  </si>
  <si>
    <t>3 Years</t>
  </si>
  <si>
    <t>Some outrlook of strongly interactiong Quark-Gluon Plasma</t>
  </si>
  <si>
    <t>Dr Vineet Kumar Agotiya</t>
  </si>
  <si>
    <t>UGC-BSR START up Grant</t>
  </si>
  <si>
    <t>PHYSICS</t>
  </si>
  <si>
    <t>2yrs</t>
  </si>
  <si>
    <t>Realization of physical Frisch Grid using ion implantation in high-Z semiconductor based nuclear detector</t>
  </si>
  <si>
    <t>Dr. Sandeep Kr. Chaudhuri</t>
  </si>
  <si>
    <t>UGC DAE CSR, Kolkata Centre</t>
  </si>
  <si>
    <t>Start Up Grant</t>
  </si>
  <si>
    <t>2 years</t>
  </si>
  <si>
    <t>DST-INSPIRE</t>
  </si>
  <si>
    <t>Dr. Satchi kumari</t>
  </si>
  <si>
    <t xml:space="preserve">GOVERNMENT </t>
  </si>
  <si>
    <t>5 YRS</t>
  </si>
  <si>
    <t>Non Government</t>
  </si>
  <si>
    <t>Land Resoruce Management</t>
  </si>
  <si>
    <t xml:space="preserve">Feasibility of cost effective and sustainable means of harnessing water stored in stone mine pits: A pilot study of Sanga Village, Ranchi, India </t>
  </si>
  <si>
    <t>Dr. Amit Kumar &amp; Prof. A.C. Pandey</t>
  </si>
  <si>
    <t>CWC, Columbia University, New York</t>
  </si>
  <si>
    <t>One year</t>
  </si>
  <si>
    <t xml:space="preserve">Mapping and Quantitative Assessment of Plant Resources and its Distribution in Madhya Pradesh, Central India. </t>
  </si>
  <si>
    <t>Dr. Amit Kumar &amp; Dr. Purabi Saikia</t>
  </si>
  <si>
    <t>DBT, GOI, New Delhi</t>
  </si>
  <si>
    <t>Land Resoruce Management &amp; Environmental Sciences</t>
  </si>
  <si>
    <t>Four Years</t>
  </si>
  <si>
    <t xml:space="preserve">Airborne Hyper spectral data forest health and Biomass Estimation in Sholayar RF Kerala  </t>
  </si>
  <si>
    <t>Prof. A.C. Pandey &amp; Dr. Amit Kumar</t>
  </si>
  <si>
    <t>Space Applications Centre, Ahmedabad</t>
  </si>
  <si>
    <t>Three Years</t>
  </si>
  <si>
    <t>Monitoring and Mapping of Forest Communities with special reference to Invasive Plant Species using AVIRIS – NG</t>
  </si>
  <si>
    <t>Flood prognosis and inundation mapping using Airborne SAR (L&amp;S band) images</t>
  </si>
  <si>
    <t>Dr. Bikash Ranjan Parida</t>
  </si>
  <si>
    <t>Space Applications Centre, ISRO, Ahmedabad.</t>
  </si>
  <si>
    <t>Extreme events-Forests, Agri. Interactions under Climate change</t>
  </si>
  <si>
    <t>UGC-FRP Start-up</t>
  </si>
  <si>
    <t>DST SERB</t>
  </si>
  <si>
    <t>Detailed lithological, structural and geomorphological mapping and modelling for mineral prognostication in parts of Singhbhum Shear Zone, Jharkhand, India using Airborne L&amp; S bands SAR images</t>
  </si>
  <si>
    <t>Monitoring spatio-temporal dynamics of Above Ground Biomass in forests ecosystems using Airborne L &amp; S band SAR images</t>
  </si>
  <si>
    <t>Dr. Amit Kumar, Dr. Purabi Saikia &amp; Prof. A.C. Pandey</t>
  </si>
  <si>
    <t xml:space="preserve">Retrieval of biophysical parameters and estimation of gross primary productivity in Indian forests using GISAT </t>
  </si>
  <si>
    <t>32 tribe documentation Project</t>
  </si>
  <si>
    <t>Dr. Seema Mamta Minz (PI), Dr. Rajanikant Pandey (CPI), Dr. Tulasi Das Majhi (CPI)</t>
  </si>
  <si>
    <t>Dept. Tourism Art, Culture, Sporst &amp; Youth Affairs</t>
  </si>
  <si>
    <t>Govt. of Jharkhand</t>
  </si>
  <si>
    <t>1year and 6 months</t>
  </si>
  <si>
    <t>Archival, Non archival &amp; oral sources based compilation and analysis of Bir Budhu Bhagat and Revolt</t>
  </si>
  <si>
    <t>Dr. Seema Mamta Minz , PI</t>
  </si>
  <si>
    <t>Tribal Research Institute</t>
  </si>
  <si>
    <t xml:space="preserve">Social Impact Assessment </t>
  </si>
  <si>
    <t>Dr. Seema Mamta Minz, CPI</t>
  </si>
  <si>
    <t xml:space="preserve">Dept of Land Reform, Acquisition, and Revenue </t>
  </si>
  <si>
    <t xml:space="preserve">Govt of Jharkhand </t>
  </si>
  <si>
    <t>from 2015 to 2017</t>
  </si>
  <si>
    <t xml:space="preserve">ethnographical sudy of the 9 PVTGs of Jharkhand </t>
  </si>
  <si>
    <t>Dr. Rajanikant Pandey, CPI</t>
  </si>
  <si>
    <t>2years</t>
  </si>
  <si>
    <t>Prof. S K Samdarshi, Dr. Sachin Kumar, Dr. Basudev Pradhan, Dr. Arnab Shankar Bhattacharyya</t>
  </si>
  <si>
    <t>Total No. of Projects</t>
  </si>
  <si>
    <t>Total No. of Faculty</t>
  </si>
  <si>
    <t>Effect of cadmium on the yield and quality of Ricinus communis seed and oil</t>
  </si>
  <si>
    <t>Phytomanagement of mining dump soil of west singhbhum, jharkhand by using bioenergy plants</t>
  </si>
  <si>
    <t>Prof. R.K.Dey</t>
  </si>
  <si>
    <t>Chemistry</t>
  </si>
  <si>
    <t>36months</t>
  </si>
  <si>
    <t>Dr. B.K.Kuila</t>
  </si>
  <si>
    <t>60 months</t>
  </si>
  <si>
    <t>60months</t>
  </si>
  <si>
    <t>Alexander von Humboldt Foundation, Germany</t>
  </si>
  <si>
    <t>DST Fast Track</t>
  </si>
  <si>
    <t>Dr. Soumen Dey</t>
  </si>
  <si>
    <t>Dr. Raj Bahadur Singh</t>
  </si>
  <si>
    <t>Extramural Research</t>
  </si>
  <si>
    <t>UGC Start-up</t>
  </si>
  <si>
    <t>Dr. Partha Ghosh</t>
  </si>
  <si>
    <t>Young Scientist</t>
  </si>
  <si>
    <t>Early Career Research Award</t>
  </si>
  <si>
    <t>Dr. Sabyasachi Bhunia</t>
  </si>
  <si>
    <t>36 months</t>
  </si>
  <si>
    <t>Self-assembly of block copolymer or their supramolecules for functional nanostructured 
materials</t>
  </si>
  <si>
    <t>DNA Block copolymers and their supramolecular assemblies for Nanofabrication and 
Biosensing applications</t>
  </si>
  <si>
    <t>‘Block copolymer supramolecular assembly for ultrahigh density arrays of magnetic 
nanomaterials</t>
  </si>
  <si>
    <t>Removal of fluoride using new hybrid…...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</si>
</sst>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Font="1" applyBorder="1"/>
    <xf numFmtId="0" fontId="0" fillId="0" borderId="0" xfId="0" applyFont="1"/>
    <xf numFmtId="0" fontId="0" fillId="0" borderId="2" xfId="0" applyFont="1" applyBorder="1"/>
    <xf numFmtId="0" fontId="0" fillId="0" borderId="2" xfId="0" applyBorder="1"/>
    <xf numFmtId="0" fontId="0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0" fontId="0" fillId="0" borderId="1" xfId="0" applyNumberFormat="1" applyBorder="1"/>
    <xf numFmtId="0" fontId="0" fillId="0" borderId="3" xfId="0" applyFill="1" applyBorder="1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1" fillId="0" borderId="1" xfId="0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1"/>
  <sheetViews>
    <sheetView tabSelected="1" workbookViewId="0">
      <selection activeCell="B75" sqref="B75"/>
    </sheetView>
  </sheetViews>
  <sheetFormatPr defaultColWidth="30.42578125" defaultRowHeight="15" x14ac:dyDescent="0.25"/>
  <cols>
    <col min="1" max="1" width="36.85546875" customWidth="1"/>
    <col min="2" max="2" width="70.85546875" customWidth="1"/>
    <col min="4" max="4" width="14" customWidth="1"/>
    <col min="5" max="5" width="19" customWidth="1"/>
    <col min="7" max="7" width="27.5703125" customWidth="1"/>
    <col min="8" max="8" width="30.42578125" customWidth="1"/>
  </cols>
  <sheetData>
    <row r="2" spans="1:11" x14ac:dyDescent="0.25">
      <c r="A2" s="9" t="s">
        <v>0</v>
      </c>
      <c r="G2" s="3"/>
      <c r="H2" s="3"/>
    </row>
    <row r="3" spans="1:11" ht="60" x14ac:dyDescent="0.25">
      <c r="A3" s="10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</row>
    <row r="4" spans="1:11" ht="42.75" customHeight="1" x14ac:dyDescent="0.25">
      <c r="A4" s="7" t="s">
        <v>94</v>
      </c>
      <c r="B4" s="3" t="s">
        <v>95</v>
      </c>
      <c r="C4" s="3" t="s">
        <v>96</v>
      </c>
      <c r="D4" s="3" t="s">
        <v>92</v>
      </c>
      <c r="E4" s="3" t="s">
        <v>93</v>
      </c>
      <c r="F4" s="3">
        <v>2014</v>
      </c>
      <c r="G4" s="3">
        <v>5.6</v>
      </c>
      <c r="H4" s="3" t="s">
        <v>97</v>
      </c>
    </row>
    <row r="5" spans="1:11" s="5" customFormat="1" x14ac:dyDescent="0.25">
      <c r="G5" s="5">
        <f>SUM(G4:G4)</f>
        <v>5.6</v>
      </c>
    </row>
    <row r="6" spans="1:11" x14ac:dyDescent="0.25">
      <c r="A6" s="9" t="s">
        <v>1</v>
      </c>
    </row>
    <row r="7" spans="1:11" ht="60" x14ac:dyDescent="0.25">
      <c r="A7" s="10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</row>
    <row r="8" spans="1:11" x14ac:dyDescent="0.25">
      <c r="A8" s="8" t="s">
        <v>11</v>
      </c>
      <c r="B8" s="8" t="s">
        <v>12</v>
      </c>
      <c r="C8" s="8" t="s">
        <v>13</v>
      </c>
      <c r="D8" s="8" t="s">
        <v>14</v>
      </c>
      <c r="E8" s="8" t="s">
        <v>15</v>
      </c>
      <c r="F8" s="8">
        <v>2013</v>
      </c>
      <c r="G8" s="8">
        <v>87.4</v>
      </c>
      <c r="H8" s="8" t="s">
        <v>16</v>
      </c>
      <c r="I8" s="9">
        <v>73</v>
      </c>
      <c r="J8" s="22">
        <v>2010</v>
      </c>
      <c r="K8" s="9">
        <v>73</v>
      </c>
    </row>
    <row r="9" spans="1:11" x14ac:dyDescent="0.25">
      <c r="A9" s="9" t="s">
        <v>43</v>
      </c>
      <c r="B9" s="9" t="s">
        <v>44</v>
      </c>
      <c r="C9" s="9" t="s">
        <v>45</v>
      </c>
      <c r="D9" s="9" t="s">
        <v>46</v>
      </c>
      <c r="E9" s="9" t="s">
        <v>47</v>
      </c>
      <c r="F9" s="9">
        <v>2013</v>
      </c>
      <c r="G9" s="9">
        <v>38.85</v>
      </c>
      <c r="H9" s="9" t="s">
        <v>48</v>
      </c>
      <c r="I9" s="9">
        <v>23</v>
      </c>
      <c r="J9" s="22">
        <v>2011</v>
      </c>
      <c r="K9" s="9">
        <v>23</v>
      </c>
    </row>
    <row r="10" spans="1:11" x14ac:dyDescent="0.25">
      <c r="A10" s="9" t="s">
        <v>63</v>
      </c>
      <c r="B10" s="9" t="s">
        <v>64</v>
      </c>
      <c r="C10" s="9" t="s">
        <v>65</v>
      </c>
      <c r="D10" s="9" t="s">
        <v>46</v>
      </c>
      <c r="E10" s="9" t="s">
        <v>66</v>
      </c>
      <c r="F10" s="9">
        <v>2013</v>
      </c>
      <c r="G10" s="9">
        <v>24</v>
      </c>
      <c r="H10" s="9" t="s">
        <v>67</v>
      </c>
      <c r="I10" s="9">
        <v>6</v>
      </c>
      <c r="J10" s="9">
        <v>2013</v>
      </c>
      <c r="K10" s="9">
        <v>6</v>
      </c>
    </row>
    <row r="11" spans="1:11" x14ac:dyDescent="0.25">
      <c r="A11" s="3" t="s">
        <v>71</v>
      </c>
      <c r="B11" s="3" t="s">
        <v>72</v>
      </c>
      <c r="C11" s="3" t="s">
        <v>73</v>
      </c>
      <c r="D11" s="3" t="s">
        <v>52</v>
      </c>
      <c r="E11" s="3" t="s">
        <v>70</v>
      </c>
      <c r="F11" s="3">
        <v>2013</v>
      </c>
      <c r="G11" s="3">
        <v>6</v>
      </c>
      <c r="H11" s="3" t="s">
        <v>74</v>
      </c>
      <c r="I11" s="3">
        <v>6.75</v>
      </c>
      <c r="J11" s="3">
        <v>2013</v>
      </c>
      <c r="K11" s="3">
        <v>6.75</v>
      </c>
    </row>
    <row r="12" spans="1:11" x14ac:dyDescent="0.25">
      <c r="A12" s="7" t="s">
        <v>75</v>
      </c>
      <c r="B12" s="3" t="s">
        <v>72</v>
      </c>
      <c r="C12" s="3" t="s">
        <v>76</v>
      </c>
      <c r="D12" s="3" t="s">
        <v>52</v>
      </c>
      <c r="E12" s="3" t="s">
        <v>70</v>
      </c>
      <c r="F12" s="3">
        <v>2013</v>
      </c>
      <c r="G12" s="3">
        <v>6.75</v>
      </c>
      <c r="H12" s="3" t="s">
        <v>77</v>
      </c>
      <c r="I12" s="3">
        <v>8.968</v>
      </c>
      <c r="J12" s="3">
        <v>2013</v>
      </c>
      <c r="K12" s="3">
        <v>8.968</v>
      </c>
    </row>
    <row r="13" spans="1:11" x14ac:dyDescent="0.25">
      <c r="A13" s="6" t="s">
        <v>17</v>
      </c>
      <c r="B13" s="4" t="s">
        <v>12</v>
      </c>
      <c r="C13" s="4" t="s">
        <v>18</v>
      </c>
      <c r="D13" s="4" t="s">
        <v>14</v>
      </c>
      <c r="E13" s="4" t="s">
        <v>15</v>
      </c>
      <c r="F13" s="4">
        <v>2014</v>
      </c>
      <c r="G13" s="4">
        <v>6</v>
      </c>
      <c r="H13" s="4" t="s">
        <v>19</v>
      </c>
      <c r="I13" s="3">
        <v>13</v>
      </c>
      <c r="J13" s="3">
        <v>2013</v>
      </c>
      <c r="K13" s="3">
        <v>13</v>
      </c>
    </row>
    <row r="14" spans="1:11" x14ac:dyDescent="0.25">
      <c r="A14" s="7" t="s">
        <v>20</v>
      </c>
      <c r="B14" s="3" t="s">
        <v>12</v>
      </c>
      <c r="C14" s="3" t="s">
        <v>13</v>
      </c>
      <c r="D14" s="3" t="s">
        <v>14</v>
      </c>
      <c r="E14" s="3" t="s">
        <v>15</v>
      </c>
      <c r="F14" s="3">
        <v>2014</v>
      </c>
      <c r="G14" s="3">
        <v>23</v>
      </c>
      <c r="H14" s="3" t="s">
        <v>19</v>
      </c>
      <c r="I14" s="3">
        <v>24</v>
      </c>
      <c r="J14" s="3">
        <v>2013</v>
      </c>
      <c r="K14" s="3">
        <v>24</v>
      </c>
    </row>
    <row r="15" spans="1:11" x14ac:dyDescent="0.25">
      <c r="A15" s="7" t="s">
        <v>21</v>
      </c>
      <c r="B15" s="3" t="s">
        <v>134</v>
      </c>
      <c r="C15" s="3" t="s">
        <v>22</v>
      </c>
      <c r="D15" s="3" t="s">
        <v>14</v>
      </c>
      <c r="E15" s="3" t="s">
        <v>15</v>
      </c>
      <c r="F15" s="3">
        <v>2014</v>
      </c>
      <c r="G15" s="3">
        <v>250</v>
      </c>
      <c r="H15" s="3" t="s">
        <v>16</v>
      </c>
      <c r="I15" s="3">
        <v>24.5</v>
      </c>
      <c r="J15" s="3">
        <v>2013</v>
      </c>
      <c r="K15" s="3">
        <v>24.5</v>
      </c>
    </row>
    <row r="16" spans="1:11" x14ac:dyDescent="0.25">
      <c r="A16" s="16"/>
      <c r="B16" s="14" t="s">
        <v>30</v>
      </c>
      <c r="C16" s="3" t="s">
        <v>31</v>
      </c>
      <c r="D16" s="3" t="s">
        <v>32</v>
      </c>
      <c r="E16" s="3" t="s">
        <v>33</v>
      </c>
      <c r="F16" s="3">
        <v>2014</v>
      </c>
      <c r="G16" s="3">
        <v>6</v>
      </c>
      <c r="H16" s="3" t="s">
        <v>34</v>
      </c>
      <c r="I16" s="3">
        <v>38.85</v>
      </c>
      <c r="J16" s="3">
        <v>2013</v>
      </c>
      <c r="K16" s="3">
        <v>38.85</v>
      </c>
    </row>
    <row r="17" spans="1:11" x14ac:dyDescent="0.25">
      <c r="A17" s="7" t="s">
        <v>55</v>
      </c>
      <c r="B17" s="3" t="s">
        <v>50</v>
      </c>
      <c r="C17" s="3" t="s">
        <v>18</v>
      </c>
      <c r="D17" s="3" t="s">
        <v>52</v>
      </c>
      <c r="E17" s="3" t="s">
        <v>53</v>
      </c>
      <c r="F17" s="3">
        <v>2014</v>
      </c>
      <c r="G17" s="3">
        <v>6</v>
      </c>
      <c r="H17" s="3" t="s">
        <v>56</v>
      </c>
      <c r="I17" s="4">
        <v>87.4</v>
      </c>
      <c r="J17" s="4">
        <v>2013</v>
      </c>
      <c r="K17" s="4">
        <v>87.4</v>
      </c>
    </row>
    <row r="18" spans="1:11" x14ac:dyDescent="0.25">
      <c r="A18" s="7" t="s">
        <v>78</v>
      </c>
      <c r="B18" s="3" t="s">
        <v>79</v>
      </c>
      <c r="C18" s="3" t="s">
        <v>80</v>
      </c>
      <c r="D18" s="3" t="s">
        <v>52</v>
      </c>
      <c r="E18" s="3" t="s">
        <v>81</v>
      </c>
      <c r="F18" s="3">
        <v>2014</v>
      </c>
      <c r="G18" s="3">
        <v>6</v>
      </c>
      <c r="H18" s="3" t="s">
        <v>82</v>
      </c>
      <c r="I18" s="4">
        <v>6</v>
      </c>
      <c r="J18" s="4">
        <v>2014</v>
      </c>
      <c r="K18" s="23">
        <f>SUM(K8:K17)</f>
        <v>305.46800000000002</v>
      </c>
    </row>
    <row r="19" spans="1:11" x14ac:dyDescent="0.25">
      <c r="A19" s="7" t="s">
        <v>88</v>
      </c>
      <c r="B19" s="3" t="s">
        <v>89</v>
      </c>
      <c r="C19" s="3" t="s">
        <v>65</v>
      </c>
      <c r="D19" s="3" t="s">
        <v>90</v>
      </c>
      <c r="E19" s="3" t="s">
        <v>70</v>
      </c>
      <c r="F19" s="3">
        <v>2014</v>
      </c>
      <c r="G19" s="3">
        <v>35</v>
      </c>
      <c r="H19" s="3" t="s">
        <v>91</v>
      </c>
      <c r="I19" s="3">
        <v>6</v>
      </c>
      <c r="J19" s="3">
        <v>2014</v>
      </c>
    </row>
    <row r="20" spans="1:11" x14ac:dyDescent="0.25">
      <c r="A20" s="7" t="s">
        <v>17</v>
      </c>
      <c r="B20" s="3" t="s">
        <v>23</v>
      </c>
      <c r="C20" s="3" t="s">
        <v>18</v>
      </c>
      <c r="D20" s="3" t="s">
        <v>14</v>
      </c>
      <c r="E20" s="3" t="s">
        <v>15</v>
      </c>
      <c r="F20" s="3">
        <v>2015</v>
      </c>
      <c r="G20" s="3">
        <v>6</v>
      </c>
      <c r="H20" s="3" t="s">
        <v>19</v>
      </c>
      <c r="I20" s="3">
        <v>6</v>
      </c>
      <c r="J20" s="3">
        <v>2014</v>
      </c>
      <c r="K20" s="4">
        <v>6</v>
      </c>
    </row>
    <row r="21" spans="1:11" x14ac:dyDescent="0.25">
      <c r="A21" s="16"/>
      <c r="B21" s="14" t="s">
        <v>35</v>
      </c>
      <c r="C21" s="3" t="s">
        <v>31</v>
      </c>
      <c r="D21" s="3" t="s">
        <v>32</v>
      </c>
      <c r="E21" s="3" t="s">
        <v>33</v>
      </c>
      <c r="F21" s="3">
        <v>2015</v>
      </c>
      <c r="G21" s="3">
        <v>6</v>
      </c>
      <c r="H21" s="3" t="s">
        <v>34</v>
      </c>
      <c r="I21" s="3">
        <v>6</v>
      </c>
      <c r="J21" s="3">
        <v>2014</v>
      </c>
      <c r="K21" s="3">
        <v>6</v>
      </c>
    </row>
    <row r="22" spans="1:11" x14ac:dyDescent="0.25">
      <c r="A22" s="12" t="s">
        <v>137</v>
      </c>
      <c r="B22" s="3" t="s">
        <v>36</v>
      </c>
      <c r="C22" s="3" t="s">
        <v>31</v>
      </c>
      <c r="D22" s="3" t="s">
        <v>32</v>
      </c>
      <c r="E22" s="3" t="s">
        <v>33</v>
      </c>
      <c r="F22" s="3">
        <v>2015</v>
      </c>
      <c r="G22" s="3">
        <v>6</v>
      </c>
      <c r="H22" s="3" t="s">
        <v>34</v>
      </c>
      <c r="I22" s="3">
        <v>23</v>
      </c>
      <c r="J22" s="3">
        <v>2014</v>
      </c>
      <c r="K22" s="3">
        <v>6</v>
      </c>
    </row>
    <row r="23" spans="1:11" x14ac:dyDescent="0.25">
      <c r="A23" t="s">
        <v>83</v>
      </c>
      <c r="B23" s="3" t="s">
        <v>84</v>
      </c>
      <c r="C23" s="3" t="s">
        <v>85</v>
      </c>
      <c r="D23" s="3" t="s">
        <v>52</v>
      </c>
      <c r="E23" s="3" t="s">
        <v>70</v>
      </c>
      <c r="F23" s="11">
        <v>2015</v>
      </c>
      <c r="G23" s="3">
        <v>8.2620000000000005</v>
      </c>
      <c r="H23" s="3" t="s">
        <v>54</v>
      </c>
      <c r="I23" s="3">
        <v>24.53</v>
      </c>
      <c r="J23" s="3">
        <v>2014</v>
      </c>
      <c r="K23" s="3">
        <v>6</v>
      </c>
    </row>
    <row r="24" spans="1:11" x14ac:dyDescent="0.25">
      <c r="A24" t="s">
        <v>86</v>
      </c>
      <c r="B24" s="3" t="s">
        <v>84</v>
      </c>
      <c r="C24" s="3" t="s">
        <v>18</v>
      </c>
      <c r="D24" s="3" t="s">
        <v>52</v>
      </c>
      <c r="E24" s="3" t="s">
        <v>70</v>
      </c>
      <c r="F24" s="3">
        <v>2015</v>
      </c>
      <c r="G24" s="3">
        <v>6</v>
      </c>
      <c r="H24" s="3" t="s">
        <v>87</v>
      </c>
      <c r="I24" s="3">
        <v>35</v>
      </c>
      <c r="J24" s="3">
        <v>2014</v>
      </c>
      <c r="K24" s="3">
        <v>23</v>
      </c>
    </row>
    <row r="25" spans="1:11" x14ac:dyDescent="0.25">
      <c r="A25" s="9" t="s">
        <v>126</v>
      </c>
      <c r="B25" s="3" t="s">
        <v>127</v>
      </c>
      <c r="C25" s="3" t="s">
        <v>128</v>
      </c>
      <c r="D25" s="3" t="s">
        <v>129</v>
      </c>
      <c r="E25" s="3"/>
      <c r="F25" s="3">
        <v>2015</v>
      </c>
      <c r="G25" s="3">
        <v>100</v>
      </c>
      <c r="H25" s="3" t="s">
        <v>130</v>
      </c>
      <c r="I25" s="3">
        <v>250</v>
      </c>
      <c r="J25" s="3">
        <v>2014</v>
      </c>
      <c r="K25" s="3">
        <v>24.53</v>
      </c>
    </row>
    <row r="26" spans="1:11" x14ac:dyDescent="0.25">
      <c r="A26" s="9" t="s">
        <v>24</v>
      </c>
      <c r="B26" s="3" t="s">
        <v>25</v>
      </c>
      <c r="C26" s="3" t="s">
        <v>26</v>
      </c>
      <c r="D26" s="3" t="s">
        <v>14</v>
      </c>
      <c r="E26" s="3" t="s">
        <v>15</v>
      </c>
      <c r="F26" s="3">
        <v>2016</v>
      </c>
      <c r="G26" s="3">
        <v>100</v>
      </c>
      <c r="H26" s="3" t="s">
        <v>19</v>
      </c>
      <c r="I26" s="3">
        <v>6</v>
      </c>
      <c r="J26" s="3">
        <v>2015</v>
      </c>
      <c r="K26" s="3">
        <v>35</v>
      </c>
    </row>
    <row r="27" spans="1:11" x14ac:dyDescent="0.25">
      <c r="A27" s="15"/>
      <c r="B27" s="14" t="s">
        <v>30</v>
      </c>
      <c r="C27" s="3" t="s">
        <v>37</v>
      </c>
      <c r="D27" s="3" t="s">
        <v>32</v>
      </c>
      <c r="E27" s="3" t="s">
        <v>33</v>
      </c>
      <c r="F27" s="3">
        <v>2016</v>
      </c>
      <c r="G27" s="3">
        <v>29.36</v>
      </c>
      <c r="H27" s="3" t="s">
        <v>38</v>
      </c>
      <c r="I27" s="3">
        <v>6</v>
      </c>
      <c r="J27" s="3">
        <v>2015</v>
      </c>
      <c r="K27" s="3">
        <v>250</v>
      </c>
    </row>
    <row r="28" spans="1:11" x14ac:dyDescent="0.25">
      <c r="A28" t="s">
        <v>49</v>
      </c>
      <c r="B28" s="3" t="s">
        <v>50</v>
      </c>
      <c r="C28" s="3" t="s">
        <v>51</v>
      </c>
      <c r="D28" s="3" t="s">
        <v>52</v>
      </c>
      <c r="E28" s="3" t="s">
        <v>53</v>
      </c>
      <c r="F28" s="3">
        <v>2016</v>
      </c>
      <c r="G28" s="3">
        <v>34.700000000000003</v>
      </c>
      <c r="H28" s="3" t="s">
        <v>54</v>
      </c>
      <c r="I28" s="3">
        <v>6</v>
      </c>
      <c r="J28" s="3">
        <v>2015</v>
      </c>
    </row>
    <row r="29" spans="1:11" x14ac:dyDescent="0.25">
      <c r="A29" t="s">
        <v>68</v>
      </c>
      <c r="B29" s="3" t="s">
        <v>69</v>
      </c>
      <c r="C29" s="3" t="s">
        <v>65</v>
      </c>
      <c r="D29" s="3" t="s">
        <v>46</v>
      </c>
      <c r="E29" s="3" t="s">
        <v>70</v>
      </c>
      <c r="F29" s="3">
        <v>2016</v>
      </c>
      <c r="G29" s="3">
        <v>99.641999999999996</v>
      </c>
      <c r="H29" s="3" t="s">
        <v>54</v>
      </c>
      <c r="I29" s="3">
        <v>6</v>
      </c>
      <c r="J29" s="3">
        <v>2015</v>
      </c>
      <c r="K29" s="23">
        <f>SUM(K20:K27)</f>
        <v>356.53</v>
      </c>
    </row>
    <row r="30" spans="1:11" x14ac:dyDescent="0.25">
      <c r="A30" t="s">
        <v>111</v>
      </c>
      <c r="B30" s="3" t="s">
        <v>109</v>
      </c>
      <c r="C30" s="3" t="s">
        <v>113</v>
      </c>
      <c r="D30" s="3" t="s">
        <v>52</v>
      </c>
      <c r="E30" s="3" t="s">
        <v>93</v>
      </c>
      <c r="F30" s="3">
        <v>2016</v>
      </c>
      <c r="G30" s="3">
        <v>8</v>
      </c>
      <c r="H30" s="3" t="s">
        <v>106</v>
      </c>
      <c r="I30" s="3">
        <v>6</v>
      </c>
      <c r="J30" s="21">
        <v>2015</v>
      </c>
    </row>
    <row r="31" spans="1:11" x14ac:dyDescent="0.25">
      <c r="A31" s="9" t="s">
        <v>24</v>
      </c>
      <c r="B31" s="3" t="s">
        <v>27</v>
      </c>
      <c r="C31" s="3" t="s">
        <v>28</v>
      </c>
      <c r="D31" s="3" t="s">
        <v>14</v>
      </c>
      <c r="E31" s="3" t="s">
        <v>15</v>
      </c>
      <c r="F31" s="3">
        <v>2017</v>
      </c>
      <c r="G31" s="3">
        <v>5</v>
      </c>
      <c r="H31" s="3" t="s">
        <v>19</v>
      </c>
      <c r="I31" s="3">
        <v>8.2620000000000005</v>
      </c>
      <c r="J31" s="11">
        <v>2015</v>
      </c>
      <c r="K31" s="3">
        <v>6</v>
      </c>
    </row>
    <row r="32" spans="1:11" x14ac:dyDescent="0.25">
      <c r="A32" s="9" t="s">
        <v>24</v>
      </c>
      <c r="B32" s="3" t="s">
        <v>29</v>
      </c>
      <c r="C32" s="3" t="s">
        <v>28</v>
      </c>
      <c r="D32" s="3" t="s">
        <v>14</v>
      </c>
      <c r="E32" s="3" t="s">
        <v>15</v>
      </c>
      <c r="F32" s="3">
        <v>2017</v>
      </c>
      <c r="G32" s="3">
        <v>5</v>
      </c>
      <c r="H32" s="3" t="s">
        <v>19</v>
      </c>
      <c r="I32" s="3">
        <v>14</v>
      </c>
      <c r="J32" s="3">
        <v>2015</v>
      </c>
      <c r="K32" s="3">
        <v>6</v>
      </c>
    </row>
    <row r="33" spans="1:11" x14ac:dyDescent="0.25">
      <c r="A33" s="13"/>
      <c r="B33" s="14" t="s">
        <v>30</v>
      </c>
      <c r="C33" s="3" t="s">
        <v>39</v>
      </c>
      <c r="D33" s="3" t="s">
        <v>32</v>
      </c>
      <c r="E33" s="3" t="s">
        <v>40</v>
      </c>
      <c r="F33" s="3">
        <v>2017</v>
      </c>
      <c r="G33" s="3">
        <v>20.5</v>
      </c>
      <c r="H33" s="3" t="s">
        <v>38</v>
      </c>
      <c r="I33" s="3">
        <v>29.1</v>
      </c>
      <c r="J33" s="21">
        <v>2015</v>
      </c>
      <c r="K33" s="3">
        <v>6</v>
      </c>
    </row>
    <row r="34" spans="1:11" x14ac:dyDescent="0.25">
      <c r="A34" s="13"/>
      <c r="B34" s="14" t="s">
        <v>30</v>
      </c>
      <c r="C34" s="3" t="s">
        <v>39</v>
      </c>
      <c r="D34" s="3" t="s">
        <v>32</v>
      </c>
      <c r="E34" s="3" t="s">
        <v>40</v>
      </c>
      <c r="F34" s="3">
        <v>2017</v>
      </c>
      <c r="G34" s="3">
        <v>24.3</v>
      </c>
      <c r="H34" s="3" t="s">
        <v>38</v>
      </c>
      <c r="I34" s="3">
        <v>100</v>
      </c>
      <c r="J34" s="3">
        <v>2015</v>
      </c>
      <c r="K34" s="3">
        <v>6</v>
      </c>
    </row>
    <row r="35" spans="1:11" x14ac:dyDescent="0.25">
      <c r="A35" s="13"/>
      <c r="B35" s="14" t="s">
        <v>30</v>
      </c>
      <c r="C35" s="3" t="s">
        <v>41</v>
      </c>
      <c r="D35" s="3" t="s">
        <v>32</v>
      </c>
      <c r="E35" s="3" t="s">
        <v>40</v>
      </c>
      <c r="F35" s="3">
        <v>2017</v>
      </c>
      <c r="G35" s="3">
        <v>55.41</v>
      </c>
      <c r="H35" s="3" t="s">
        <v>42</v>
      </c>
      <c r="I35" s="3">
        <v>8</v>
      </c>
      <c r="J35" s="3">
        <v>2016</v>
      </c>
      <c r="K35" s="3">
        <v>6</v>
      </c>
    </row>
    <row r="36" spans="1:11" x14ac:dyDescent="0.25">
      <c r="A36" t="s">
        <v>98</v>
      </c>
      <c r="B36" s="3" t="s">
        <v>99</v>
      </c>
      <c r="C36" s="3" t="s">
        <v>100</v>
      </c>
      <c r="D36" s="3" t="s">
        <v>52</v>
      </c>
      <c r="E36" s="3" t="s">
        <v>101</v>
      </c>
      <c r="F36" s="3">
        <v>2017</v>
      </c>
      <c r="G36" s="3">
        <v>56</v>
      </c>
      <c r="H36" s="3" t="s">
        <v>102</v>
      </c>
      <c r="I36" s="3">
        <v>29.36</v>
      </c>
      <c r="J36" s="3">
        <v>2016</v>
      </c>
      <c r="K36" s="3">
        <v>8.2620000000000005</v>
      </c>
    </row>
    <row r="37" spans="1:11" x14ac:dyDescent="0.25">
      <c r="A37" t="s">
        <v>103</v>
      </c>
      <c r="B37" s="3" t="s">
        <v>104</v>
      </c>
      <c r="C37" s="3" t="s">
        <v>105</v>
      </c>
      <c r="D37" s="3" t="s">
        <v>52</v>
      </c>
      <c r="E37" s="3" t="s">
        <v>93</v>
      </c>
      <c r="F37" s="3">
        <v>2017</v>
      </c>
      <c r="G37" s="3">
        <v>24.2</v>
      </c>
      <c r="H37" s="3" t="s">
        <v>106</v>
      </c>
      <c r="I37" s="3">
        <v>34.700000000000003</v>
      </c>
      <c r="J37" s="3">
        <v>2016</v>
      </c>
      <c r="K37" s="3">
        <v>14</v>
      </c>
    </row>
    <row r="38" spans="1:11" x14ac:dyDescent="0.25">
      <c r="A38" t="s">
        <v>107</v>
      </c>
      <c r="B38" s="3" t="s">
        <v>99</v>
      </c>
      <c r="C38" s="3" t="s">
        <v>105</v>
      </c>
      <c r="D38" s="3" t="s">
        <v>52</v>
      </c>
      <c r="E38" s="3" t="s">
        <v>101</v>
      </c>
      <c r="F38" s="3">
        <v>2017</v>
      </c>
      <c r="G38" s="3">
        <v>20.399999999999999</v>
      </c>
      <c r="H38" s="3" t="s">
        <v>106</v>
      </c>
      <c r="I38" s="3">
        <v>99.641999999999996</v>
      </c>
      <c r="J38" s="3">
        <v>2016</v>
      </c>
      <c r="K38" s="3">
        <v>29.1</v>
      </c>
    </row>
    <row r="39" spans="1:11" x14ac:dyDescent="0.25">
      <c r="A39" t="s">
        <v>108</v>
      </c>
      <c r="B39" s="3" t="s">
        <v>109</v>
      </c>
      <c r="C39" s="3" t="s">
        <v>110</v>
      </c>
      <c r="D39" s="3" t="s">
        <v>52</v>
      </c>
      <c r="E39" s="3" t="s">
        <v>93</v>
      </c>
      <c r="F39" s="3">
        <v>2017</v>
      </c>
      <c r="G39" s="3">
        <v>24.03</v>
      </c>
      <c r="H39" s="3" t="s">
        <v>106</v>
      </c>
      <c r="I39" s="3">
        <v>100</v>
      </c>
      <c r="J39" s="3">
        <v>2016</v>
      </c>
      <c r="K39" s="3">
        <v>100</v>
      </c>
    </row>
    <row r="40" spans="1:11" x14ac:dyDescent="0.25">
      <c r="A40" t="s">
        <v>111</v>
      </c>
      <c r="B40" s="3" t="s">
        <v>109</v>
      </c>
      <c r="C40" s="3" t="s">
        <v>112</v>
      </c>
      <c r="D40" s="3" t="s">
        <v>52</v>
      </c>
      <c r="E40" s="3" t="s">
        <v>93</v>
      </c>
      <c r="F40" s="3">
        <v>2017</v>
      </c>
      <c r="G40" s="3">
        <v>6</v>
      </c>
      <c r="H40" s="3" t="s">
        <v>106</v>
      </c>
      <c r="I40" s="3">
        <v>5</v>
      </c>
      <c r="J40" s="3">
        <v>2017</v>
      </c>
      <c r="K40" s="23">
        <f>SUM(K31:K39)</f>
        <v>181.36199999999999</v>
      </c>
    </row>
    <row r="41" spans="1:11" x14ac:dyDescent="0.25">
      <c r="A41" t="s">
        <v>114</v>
      </c>
      <c r="B41" s="3" t="s">
        <v>104</v>
      </c>
      <c r="C41" s="3" t="s">
        <v>110</v>
      </c>
      <c r="D41" s="3" t="s">
        <v>52</v>
      </c>
      <c r="E41" s="3" t="s">
        <v>93</v>
      </c>
      <c r="F41" s="3">
        <v>2017</v>
      </c>
      <c r="G41" s="3">
        <v>25.24</v>
      </c>
      <c r="H41" s="3" t="s">
        <v>106</v>
      </c>
      <c r="I41" s="3">
        <v>5</v>
      </c>
      <c r="J41" s="3">
        <v>2017</v>
      </c>
    </row>
    <row r="42" spans="1:11" x14ac:dyDescent="0.25">
      <c r="A42" t="s">
        <v>115</v>
      </c>
      <c r="B42" s="3" t="s">
        <v>116</v>
      </c>
      <c r="C42" s="3" t="s">
        <v>110</v>
      </c>
      <c r="D42" s="3" t="s">
        <v>52</v>
      </c>
      <c r="E42" s="3" t="s">
        <v>101</v>
      </c>
      <c r="F42" s="3">
        <v>2017</v>
      </c>
      <c r="G42" s="3">
        <v>23.84</v>
      </c>
      <c r="H42" s="3" t="s">
        <v>106</v>
      </c>
      <c r="I42" s="3">
        <v>6</v>
      </c>
      <c r="J42" s="3">
        <v>2017</v>
      </c>
      <c r="K42" s="3">
        <v>8</v>
      </c>
    </row>
    <row r="43" spans="1:11" x14ac:dyDescent="0.25">
      <c r="A43" t="s">
        <v>117</v>
      </c>
      <c r="B43" s="3" t="s">
        <v>104</v>
      </c>
      <c r="C43" s="3" t="s">
        <v>110</v>
      </c>
      <c r="D43" s="3" t="s">
        <v>52</v>
      </c>
      <c r="E43" s="3" t="s">
        <v>93</v>
      </c>
      <c r="F43" s="3">
        <v>2017</v>
      </c>
      <c r="G43" s="3">
        <v>22.4</v>
      </c>
      <c r="H43" s="3" t="s">
        <v>106</v>
      </c>
      <c r="I43" s="3">
        <v>6</v>
      </c>
      <c r="J43" s="3">
        <v>2017</v>
      </c>
      <c r="K43" s="3">
        <v>29.36</v>
      </c>
    </row>
    <row r="44" spans="1:11" x14ac:dyDescent="0.25">
      <c r="A44" t="s">
        <v>138</v>
      </c>
      <c r="B44" s="3" t="s">
        <v>36</v>
      </c>
      <c r="C44" s="3" t="s">
        <v>37</v>
      </c>
      <c r="D44" s="3" t="s">
        <v>32</v>
      </c>
      <c r="E44" s="3" t="s">
        <v>33</v>
      </c>
      <c r="F44" s="3">
        <v>2018</v>
      </c>
      <c r="G44" s="3">
        <v>27.6</v>
      </c>
      <c r="H44" s="3" t="s">
        <v>38</v>
      </c>
      <c r="I44" s="3">
        <v>20.399999999999999</v>
      </c>
      <c r="J44" s="3">
        <v>2017</v>
      </c>
      <c r="K44" s="3">
        <v>34.700000000000003</v>
      </c>
    </row>
    <row r="45" spans="1:11" ht="60" x14ac:dyDescent="0.25">
      <c r="A45" s="2" t="s">
        <v>57</v>
      </c>
      <c r="B45" s="3" t="s">
        <v>58</v>
      </c>
      <c r="C45" s="3" t="s">
        <v>59</v>
      </c>
      <c r="D45" s="3" t="s">
        <v>60</v>
      </c>
      <c r="E45" s="3" t="s">
        <v>61</v>
      </c>
      <c r="F45" s="3">
        <v>2018</v>
      </c>
      <c r="G45" s="3">
        <v>6.5</v>
      </c>
      <c r="H45" s="3" t="s">
        <v>62</v>
      </c>
      <c r="I45" s="3">
        <v>20.5</v>
      </c>
      <c r="J45" s="3">
        <v>2017</v>
      </c>
      <c r="K45" s="3">
        <v>99.641999999999996</v>
      </c>
    </row>
    <row r="46" spans="1:11" x14ac:dyDescent="0.25">
      <c r="A46" s="9" t="s">
        <v>118</v>
      </c>
      <c r="B46" s="3" t="s">
        <v>119</v>
      </c>
      <c r="C46" s="3" t="s">
        <v>120</v>
      </c>
      <c r="D46" s="3" t="s">
        <v>121</v>
      </c>
      <c r="E46" s="3"/>
      <c r="F46" s="3">
        <v>2018</v>
      </c>
      <c r="G46" s="3">
        <v>45.63</v>
      </c>
      <c r="H46" s="3" t="s">
        <v>122</v>
      </c>
      <c r="I46" s="3">
        <v>22.4</v>
      </c>
      <c r="J46" s="3">
        <v>2017</v>
      </c>
      <c r="K46" s="3">
        <v>100</v>
      </c>
    </row>
    <row r="47" spans="1:11" x14ac:dyDescent="0.25">
      <c r="A47" s="9" t="s">
        <v>123</v>
      </c>
      <c r="B47" s="3" t="s">
        <v>124</v>
      </c>
      <c r="C47" s="3" t="s">
        <v>125</v>
      </c>
      <c r="D47" s="3" t="s">
        <v>121</v>
      </c>
      <c r="E47" s="3"/>
      <c r="F47" s="3">
        <v>2018</v>
      </c>
      <c r="G47" s="3">
        <v>4.4000000000000004</v>
      </c>
      <c r="H47" s="3" t="s">
        <v>87</v>
      </c>
      <c r="I47" s="3">
        <v>23.84</v>
      </c>
      <c r="J47" s="3">
        <v>2017</v>
      </c>
      <c r="K47" s="23">
        <f>SUM(K42:K46)</f>
        <v>271.702</v>
      </c>
    </row>
    <row r="48" spans="1:11" x14ac:dyDescent="0.25">
      <c r="A48" s="9" t="s">
        <v>131</v>
      </c>
      <c r="B48" s="3" t="s">
        <v>132</v>
      </c>
      <c r="C48" s="3" t="s">
        <v>125</v>
      </c>
      <c r="D48" s="3" t="s">
        <v>121</v>
      </c>
      <c r="E48" s="3"/>
      <c r="F48" s="3">
        <v>2018</v>
      </c>
      <c r="G48" s="3">
        <v>40</v>
      </c>
      <c r="H48" s="3" t="s">
        <v>133</v>
      </c>
      <c r="I48" s="3">
        <v>24.03</v>
      </c>
      <c r="J48" s="3">
        <v>2017</v>
      </c>
    </row>
    <row r="49" spans="1:11" ht="15.75" x14ac:dyDescent="0.25">
      <c r="A49" s="17" t="s">
        <v>159</v>
      </c>
      <c r="B49" s="17" t="s">
        <v>139</v>
      </c>
      <c r="C49" s="18" t="s">
        <v>18</v>
      </c>
      <c r="D49" s="17" t="s">
        <v>14</v>
      </c>
      <c r="E49" s="17" t="s">
        <v>140</v>
      </c>
      <c r="F49">
        <v>2013</v>
      </c>
      <c r="G49">
        <v>8.968</v>
      </c>
      <c r="H49" s="3" t="s">
        <v>141</v>
      </c>
      <c r="I49" s="9">
        <v>24.2</v>
      </c>
      <c r="J49" s="9">
        <v>2017</v>
      </c>
    </row>
    <row r="50" spans="1:11" ht="60" x14ac:dyDescent="0.25">
      <c r="A50" s="1" t="s">
        <v>157</v>
      </c>
      <c r="B50" s="17" t="s">
        <v>142</v>
      </c>
      <c r="C50" s="17" t="s">
        <v>65</v>
      </c>
      <c r="D50" s="17" t="s">
        <v>14</v>
      </c>
      <c r="E50" s="17" t="s">
        <v>140</v>
      </c>
      <c r="F50" s="17">
        <v>2010</v>
      </c>
      <c r="G50" s="3">
        <v>73</v>
      </c>
      <c r="H50" s="3" t="s">
        <v>143</v>
      </c>
      <c r="I50" s="3">
        <v>24.3</v>
      </c>
      <c r="J50" s="3">
        <v>2017</v>
      </c>
      <c r="K50" s="3">
        <v>5</v>
      </c>
    </row>
    <row r="51" spans="1:11" ht="60" x14ac:dyDescent="0.25">
      <c r="A51" s="19" t="s">
        <v>158</v>
      </c>
      <c r="B51" s="17" t="s">
        <v>142</v>
      </c>
      <c r="C51" s="17" t="s">
        <v>65</v>
      </c>
      <c r="D51" s="3" t="s">
        <v>14</v>
      </c>
      <c r="E51" s="3" t="s">
        <v>140</v>
      </c>
      <c r="F51" s="17">
        <v>2011</v>
      </c>
      <c r="G51" s="3">
        <v>23</v>
      </c>
      <c r="H51" s="3" t="s">
        <v>144</v>
      </c>
      <c r="I51" s="3">
        <v>25.24</v>
      </c>
      <c r="J51" s="3">
        <v>2017</v>
      </c>
      <c r="K51" s="3">
        <v>5</v>
      </c>
    </row>
    <row r="52" spans="1:11" x14ac:dyDescent="0.25">
      <c r="A52" s="3"/>
      <c r="B52" s="17" t="s">
        <v>142</v>
      </c>
      <c r="C52" s="17" t="s">
        <v>65</v>
      </c>
      <c r="D52" s="3" t="s">
        <v>14</v>
      </c>
      <c r="E52" s="3" t="s">
        <v>140</v>
      </c>
      <c r="F52" s="3">
        <v>2013</v>
      </c>
      <c r="G52" s="3">
        <v>13</v>
      </c>
      <c r="H52" s="3" t="s">
        <v>141</v>
      </c>
      <c r="I52" s="3">
        <v>26.4</v>
      </c>
      <c r="J52" s="3">
        <v>2017</v>
      </c>
      <c r="K52" s="3">
        <v>6</v>
      </c>
    </row>
    <row r="53" spans="1:11" ht="60" x14ac:dyDescent="0.25">
      <c r="A53" s="19" t="s">
        <v>156</v>
      </c>
      <c r="B53" s="17" t="s">
        <v>142</v>
      </c>
      <c r="C53" s="19" t="s">
        <v>145</v>
      </c>
      <c r="D53" s="3"/>
      <c r="E53" s="3" t="s">
        <v>140</v>
      </c>
      <c r="F53" s="3">
        <v>2015</v>
      </c>
      <c r="G53" s="3">
        <v>14</v>
      </c>
      <c r="H53" s="3"/>
      <c r="I53" s="3">
        <v>38.94</v>
      </c>
      <c r="J53" s="21">
        <v>2017</v>
      </c>
      <c r="K53" s="3">
        <v>6</v>
      </c>
    </row>
    <row r="54" spans="1:11" x14ac:dyDescent="0.25">
      <c r="A54" s="3" t="s">
        <v>146</v>
      </c>
      <c r="B54" s="17" t="s">
        <v>147</v>
      </c>
      <c r="C54" s="19" t="s">
        <v>65</v>
      </c>
      <c r="D54" s="3" t="s">
        <v>14</v>
      </c>
      <c r="E54" s="3" t="s">
        <v>140</v>
      </c>
      <c r="F54" s="3">
        <v>2013</v>
      </c>
      <c r="G54" s="3">
        <v>24.5</v>
      </c>
      <c r="H54" s="3" t="s">
        <v>141</v>
      </c>
      <c r="I54" s="3">
        <v>55.41</v>
      </c>
      <c r="J54" s="3">
        <v>2017</v>
      </c>
      <c r="K54" s="3">
        <v>20.399999999999999</v>
      </c>
    </row>
    <row r="55" spans="1:11" x14ac:dyDescent="0.25">
      <c r="A55" s="3" t="s">
        <v>146</v>
      </c>
      <c r="B55" s="3" t="s">
        <v>148</v>
      </c>
      <c r="C55" s="3" t="s">
        <v>65</v>
      </c>
      <c r="D55" s="3" t="s">
        <v>14</v>
      </c>
      <c r="E55" s="3" t="s">
        <v>140</v>
      </c>
      <c r="F55" s="3">
        <v>2014</v>
      </c>
      <c r="G55" s="3">
        <v>24.53</v>
      </c>
      <c r="H55" s="3" t="s">
        <v>141</v>
      </c>
      <c r="I55" s="3">
        <v>56</v>
      </c>
      <c r="J55" s="3">
        <v>2017</v>
      </c>
      <c r="K55" s="3">
        <v>20.5</v>
      </c>
    </row>
    <row r="56" spans="1:11" x14ac:dyDescent="0.25">
      <c r="A56" s="3" t="s">
        <v>149</v>
      </c>
      <c r="B56" s="3" t="s">
        <v>148</v>
      </c>
      <c r="C56" s="3" t="s">
        <v>65</v>
      </c>
      <c r="D56" s="3" t="s">
        <v>14</v>
      </c>
      <c r="E56" s="3" t="s">
        <v>140</v>
      </c>
      <c r="F56" s="3">
        <v>2017</v>
      </c>
      <c r="G56" s="3">
        <v>26.4</v>
      </c>
      <c r="H56" s="3" t="s">
        <v>141</v>
      </c>
      <c r="I56" s="3">
        <v>4.4000000000000004</v>
      </c>
      <c r="J56" s="3">
        <v>2018</v>
      </c>
      <c r="K56" s="3">
        <v>22.4</v>
      </c>
    </row>
    <row r="57" spans="1:11" x14ac:dyDescent="0.25">
      <c r="A57" s="3" t="s">
        <v>150</v>
      </c>
      <c r="B57" s="3" t="s">
        <v>151</v>
      </c>
      <c r="C57" s="3" t="s">
        <v>18</v>
      </c>
      <c r="D57" s="3" t="s">
        <v>14</v>
      </c>
      <c r="E57" s="3" t="s">
        <v>140</v>
      </c>
      <c r="F57" s="20">
        <v>2015</v>
      </c>
      <c r="G57" s="3">
        <v>6</v>
      </c>
      <c r="H57" s="3" t="s">
        <v>141</v>
      </c>
      <c r="I57" s="3">
        <v>6.5</v>
      </c>
      <c r="J57" s="9">
        <v>2018</v>
      </c>
      <c r="K57" s="3">
        <v>23.84</v>
      </c>
    </row>
    <row r="58" spans="1:11" x14ac:dyDescent="0.25">
      <c r="A58" s="3" t="s">
        <v>152</v>
      </c>
      <c r="B58" s="3" t="s">
        <v>151</v>
      </c>
      <c r="C58" s="3" t="s">
        <v>65</v>
      </c>
      <c r="D58" s="3" t="s">
        <v>14</v>
      </c>
      <c r="E58" s="3" t="s">
        <v>140</v>
      </c>
      <c r="F58" s="20">
        <v>2015</v>
      </c>
      <c r="G58" s="3">
        <v>29.1</v>
      </c>
      <c r="H58" s="3" t="s">
        <v>141</v>
      </c>
      <c r="I58" s="3">
        <v>27.6</v>
      </c>
      <c r="J58" s="9">
        <v>2018</v>
      </c>
      <c r="K58" s="3">
        <v>24.03</v>
      </c>
    </row>
    <row r="59" spans="1:11" x14ac:dyDescent="0.25">
      <c r="A59" s="3" t="s">
        <v>153</v>
      </c>
      <c r="B59" s="3" t="s">
        <v>154</v>
      </c>
      <c r="C59" s="3" t="s">
        <v>65</v>
      </c>
      <c r="D59" s="3" t="s">
        <v>14</v>
      </c>
      <c r="E59" s="3" t="s">
        <v>140</v>
      </c>
      <c r="F59" s="20">
        <v>2017</v>
      </c>
      <c r="G59" s="3">
        <v>38.94</v>
      </c>
      <c r="H59" s="3" t="s">
        <v>155</v>
      </c>
      <c r="I59" s="3">
        <v>40</v>
      </c>
      <c r="J59" s="9">
        <v>2018</v>
      </c>
      <c r="K59" s="9">
        <v>24.2</v>
      </c>
    </row>
    <row r="60" spans="1:11" x14ac:dyDescent="0.25">
      <c r="A60" s="3" t="s">
        <v>150</v>
      </c>
      <c r="B60" s="3" t="s">
        <v>154</v>
      </c>
      <c r="C60" s="3" t="s">
        <v>18</v>
      </c>
      <c r="D60" s="3" t="s">
        <v>14</v>
      </c>
      <c r="E60" s="3" t="s">
        <v>140</v>
      </c>
      <c r="F60" s="3">
        <v>2017</v>
      </c>
      <c r="G60" s="3">
        <v>6</v>
      </c>
      <c r="H60" s="3" t="s">
        <v>141</v>
      </c>
      <c r="I60" s="3">
        <v>45.63</v>
      </c>
      <c r="J60" s="3">
        <v>2018</v>
      </c>
      <c r="K60" s="3">
        <v>24.3</v>
      </c>
    </row>
    <row r="61" spans="1:11" x14ac:dyDescent="0.25">
      <c r="I61">
        <f>SUM(I8:I60)</f>
        <v>1622.8520000000005</v>
      </c>
      <c r="K61" s="3">
        <v>25.24</v>
      </c>
    </row>
    <row r="62" spans="1:11" x14ac:dyDescent="0.25">
      <c r="K62" s="3">
        <v>26.4</v>
      </c>
    </row>
    <row r="63" spans="1:11" x14ac:dyDescent="0.25">
      <c r="K63" s="3">
        <v>38.94</v>
      </c>
    </row>
    <row r="64" spans="1:11" x14ac:dyDescent="0.25">
      <c r="K64" s="3">
        <v>55.41</v>
      </c>
    </row>
    <row r="65" spans="1:11" x14ac:dyDescent="0.25">
      <c r="K65" s="3">
        <v>56</v>
      </c>
    </row>
    <row r="66" spans="1:11" x14ac:dyDescent="0.25">
      <c r="K66" s="3">
        <v>4.4000000000000004</v>
      </c>
    </row>
    <row r="67" spans="1:11" x14ac:dyDescent="0.25">
      <c r="K67" s="3">
        <v>6.5</v>
      </c>
    </row>
    <row r="68" spans="1:11" x14ac:dyDescent="0.25">
      <c r="A68" s="7" t="s">
        <v>2</v>
      </c>
      <c r="K68" s="3">
        <v>27.6</v>
      </c>
    </row>
    <row r="69" spans="1:11" x14ac:dyDescent="0.25">
      <c r="B69" t="s">
        <v>135</v>
      </c>
      <c r="C69">
        <v>54</v>
      </c>
      <c r="K69" s="3">
        <v>40</v>
      </c>
    </row>
    <row r="70" spans="1:11" x14ac:dyDescent="0.25">
      <c r="B70" t="s">
        <v>136</v>
      </c>
      <c r="C70">
        <v>105</v>
      </c>
      <c r="K70" s="3">
        <v>45.63</v>
      </c>
    </row>
    <row r="71" spans="1:11" x14ac:dyDescent="0.25">
      <c r="C71">
        <f>C69/C70</f>
        <v>0.51428571428571423</v>
      </c>
      <c r="K71" s="23">
        <f>SUM(K50:K70)</f>
        <v>507.78999999999996</v>
      </c>
    </row>
  </sheetData>
  <sortState xmlns:xlrd2="http://schemas.microsoft.com/office/spreadsheetml/2017/richdata2" ref="I8:J60">
    <sortCondition ref="J8:J6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3.2.1 ,3.2.2 &amp; 3.2.3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Ashish Sachan</cp:lastModifiedBy>
  <dcterms:created xsi:type="dcterms:W3CDTF">2018-06-19T05:54:15Z</dcterms:created>
  <dcterms:modified xsi:type="dcterms:W3CDTF">2019-01-12T16:17:17Z</dcterms:modified>
</cp:coreProperties>
</file>